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<sst xmlns="http://schemas.openxmlformats.org/spreadsheetml/2006/main" count="127" uniqueCount="124">
  <si>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</si>
  <si>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</si>
  <si>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</si>
  <si>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</si>
  <si>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</si>
  <si>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</si>
  <si>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</si>
  <si>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</si>
  <si>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</si>
  <si>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</si>
  <si>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</si>
  <si>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</si>
  <si>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</si>
  <si>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</si>
  <si>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</si>
  <si>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</si>
  <si>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</si>
  <si>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</si>
  <si>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</si>
  <si>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</si>
  <si>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</si>
  <si>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</si>
  <si>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</si>
  <si>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</si>
  <si>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</si>
  <si>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</si>
  <si>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</si>
  <si>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</si>
  <si>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</si>
  <si>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</si>
  <si>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</si>
  <si>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</si>
  <si>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</si>
  <si>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</si>
  <si>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</si>
  <si>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</si>
  <si>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</si>
  <si>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</si>
  <si>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</si>
  <si>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</si>
  <si>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</si>
  <si>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</si>
  <si>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</si>
  <si>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</si>
  <si>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</si>
  <si>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</si>
  <si>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</si>
  <si>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</si>
  <si>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</si>
  <si>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</si>
  <si>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</si>
  <si>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</si>
  <si>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</si>
  <si>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</si>
  <si>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</si>
  <si>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</si>
  <si>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</si>
  <si>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</si>
  <si>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</si>
  <si>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</si>
  <si>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</si>
  <si>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</si>
  <si>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</si>
  <si>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</si>
  <si>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</si>
  <si>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</si>
  <si>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</si>
  <si>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</si>
  <si>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</si>
  <si>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</si>
  <si>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</si>
  <si>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</si>
  <si>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</si>
  <si>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</si>
  <si>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</si>
  <si>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</si>
  <si>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</si>
  <si>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</si>
  <si>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</si>
  <si>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</si>
  <si>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</si>
  <si>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</si>
  <si>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</si>
  <si>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</si>
  <si>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</si>
  <si>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</si>
  <si>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</si>
  <si>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</si>
  <si>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</si>
  <si>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</si>
  <si>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</si>
  <si>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</si>
  <si>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</si>
  <si>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</si>
  <si>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</si>
  <si>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</si>
  <si>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</si>
  <si>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</si>
  <si>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</si>
  <si>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</si>
  <si>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</si>
  <si>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</si>
  <si>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</si>
  <si>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</si>
  <si>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</si>
  <si>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</si>
  <si>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</si>
  <si>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</si>
  <si>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</si>
  <si>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</si>
  <si>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</si>
  <si>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</si>
  <si>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</si>
  <si>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</si>
  <si>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</si>
  <si>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</si>
  <si>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</si>
  <si>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</si>
  <si>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</si>
  <si>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</si>
  <si>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Singuilucan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</si>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</sst>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8866193</v>
      </c>
      <c r="D9" s="9">
        <f>SUM(D10:D16)</f>
        <v>6820556.4799999995</v>
      </c>
      <c r="E9" s="11" t="s">
        <v>8</v>
      </c>
      <c r="F9" s="9">
        <f>SUM(F10:F18)</f>
        <v>5490760.4399999995</v>
      </c>
      <c r="G9" s="9">
        <f>SUM(G10:G18)</f>
        <v>3064241.39</v>
      </c>
    </row>
    <row r="10" spans="2:7" ht="12.75">
      <c r="B10" s="12" t="s">
        <v>9</v>
      </c>
      <c r="C10" s="9">
        <v>16707.47</v>
      </c>
      <c r="D10" s="9">
        <v>16707.47</v>
      </c>
      <c r="E10" s="13" t="s">
        <v>10</v>
      </c>
      <c r="F10" s="9">
        <v>55764.99</v>
      </c>
      <c r="G10" s="9">
        <v>55206.99</v>
      </c>
    </row>
    <row r="11" spans="2:7" ht="12.75">
      <c r="B11" s="12" t="s">
        <v>11</v>
      </c>
      <c r="C11" s="9">
        <v>8849485.53</v>
      </c>
      <c r="D11" s="9">
        <v>6803849.01</v>
      </c>
      <c r="E11" s="13" t="s">
        <v>12</v>
      </c>
      <c r="F11" s="9">
        <v>485729.94</v>
      </c>
      <c r="G11" s="9">
        <v>533949.28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1410080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-329735</v>
      </c>
      <c r="G14" s="9">
        <v>-204115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3868920.51</v>
      </c>
      <c r="G16" s="9">
        <v>2679200.12</v>
      </c>
    </row>
    <row r="17" spans="2:7" ht="12.75">
      <c r="B17" s="10" t="s">
        <v>23</v>
      </c>
      <c r="C17" s="9">
        <f>SUM(C18:C24)</f>
        <v>45000</v>
      </c>
      <c r="D17" s="9">
        <f>SUM(D18:D24)</f>
        <v>45000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45000</v>
      </c>
      <c r="D20" s="9">
        <v>45000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8911193</v>
      </c>
      <c r="D47" s="9">
        <f>D9+D17+D25+D31+D37+D38+D41</f>
        <v>6865556.4799999995</v>
      </c>
      <c r="E47" s="8" t="s">
        <v>82</v>
      </c>
      <c r="F47" s="9">
        <f>F9+F19+F23+F26+F27+F31+F38+F42</f>
        <v>5490760.4399999995</v>
      </c>
      <c r="G47" s="9">
        <f>G9+G19+G23+G26+G27+G31+G38+G42</f>
        <v>3064241.39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41081284.54</v>
      </c>
      <c r="D52" s="9">
        <v>32253273.68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13746940.98</v>
      </c>
      <c r="D53" s="9">
        <v>12094421.16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6388.12</v>
      </c>
      <c r="D54" s="9">
        <v>6388.12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5490760.4399999995</v>
      </c>
      <c r="G59" s="9">
        <f>G47+G57</f>
        <v>3064241.39</v>
      </c>
    </row>
    <row r="60" spans="2:7" ht="25.5">
      <c r="B60" s="6" t="s">
        <v>102</v>
      </c>
      <c r="C60" s="9">
        <f>SUM(C50:C58)</f>
        <v>54834613.63999999</v>
      </c>
      <c r="D60" s="9">
        <f>SUM(D50:D58)</f>
        <v>44354082.96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63745806.63999999</v>
      </c>
      <c r="D62" s="9">
        <f>D47+D60</f>
        <v>51219639.44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65999589.70999999</v>
      </c>
      <c r="G68" s="9">
        <f>SUM(G69:G73)</f>
        <v>52326203.379999995</v>
      </c>
    </row>
    <row r="69" spans="2:7" ht="12.75">
      <c r="B69" s="10"/>
      <c r="C69" s="9"/>
      <c r="D69" s="9"/>
      <c r="E69" s="11" t="s">
        <v>110</v>
      </c>
      <c r="F69" s="9">
        <v>13673386.33</v>
      </c>
      <c r="G69" s="9">
        <v>20689321.03</v>
      </c>
    </row>
    <row r="70" spans="2:7" ht="12.75">
      <c r="B70" s="10"/>
      <c r="C70" s="9"/>
      <c r="D70" s="9"/>
      <c r="E70" s="11" t="s">
        <v>111</v>
      </c>
      <c r="F70" s="9">
        <v>36292291.69</v>
      </c>
      <c r="G70" s="9">
        <v>15602970.66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16033911.69</v>
      </c>
      <c r="G73" s="9">
        <v>16033911.69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65999589.70999999</v>
      </c>
      <c r="G79" s="9">
        <f>G63+G68+G75</f>
        <v>52326203.379999995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71490350.14999999</v>
      </c>
      <c r="G81" s="9">
        <f>G59+G79</f>
        <v>55390444.769999996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2020-02-12T23:09:37Z</dcterms:modified>
  <cp:category/>
  <cp:version/>
  <cp:contentType/>
  <cp:contentStatus/>
</cp:coreProperties>
</file>